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608" windowHeight="9432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</definedNames>
  <calcPr calcId="145621"/>
</workbook>
</file>

<file path=xl/calcChain.xml><?xml version="1.0" encoding="utf-8"?>
<calcChain xmlns="http://schemas.openxmlformats.org/spreadsheetml/2006/main">
  <c r="M36" i="1" l="1"/>
  <c r="N36" i="1"/>
  <c r="O36" i="1"/>
  <c r="P36" i="1"/>
  <c r="Q36" i="1"/>
  <c r="R36" i="1"/>
  <c r="S36" i="1"/>
  <c r="L36" i="1"/>
  <c r="Q37" i="1"/>
  <c r="S37" i="1"/>
  <c r="G36" i="1"/>
  <c r="I36" i="1"/>
  <c r="S27" i="1"/>
  <c r="R27" i="1"/>
  <c r="R37" i="1" s="1"/>
  <c r="Q27" i="1"/>
  <c r="P27" i="1"/>
  <c r="O27" i="1"/>
  <c r="O37" i="1" s="1"/>
  <c r="N27" i="1"/>
  <c r="M27" i="1"/>
  <c r="L27" i="1"/>
  <c r="O32" i="1"/>
  <c r="P32" i="1"/>
  <c r="Q32" i="1"/>
  <c r="R32" i="1"/>
  <c r="S32" i="1"/>
  <c r="J31" i="1"/>
  <c r="G32" i="1"/>
  <c r="H32" i="1"/>
  <c r="I32" i="1"/>
  <c r="F32" i="1"/>
  <c r="P37" i="1" l="1"/>
  <c r="G27" i="1"/>
  <c r="G37" i="1" s="1"/>
  <c r="H27" i="1"/>
  <c r="H37" i="1" s="1"/>
  <c r="I27" i="1"/>
  <c r="I37" i="1" s="1"/>
  <c r="F27" i="1"/>
  <c r="F37" i="1" s="1"/>
  <c r="J26" i="1"/>
  <c r="J25" i="1"/>
  <c r="J27" i="1" l="1"/>
  <c r="L32" i="1"/>
  <c r="L37" i="1" s="1"/>
  <c r="M32" i="1"/>
  <c r="M37" i="1" s="1"/>
  <c r="N32" i="1"/>
  <c r="N37" i="1" s="1"/>
  <c r="J30" i="1" l="1"/>
  <c r="J29" i="1"/>
  <c r="J32" i="1" l="1"/>
  <c r="J37" i="1" s="1"/>
</calcChain>
</file>

<file path=xl/sharedStrings.xml><?xml version="1.0" encoding="utf-8"?>
<sst xmlns="http://schemas.openxmlformats.org/spreadsheetml/2006/main" count="107" uniqueCount="68">
  <si>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</si>
  <si>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</si>
  <si>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</si>
  <si>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</si>
  <si>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</si>
  <si>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</si>
  <si>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</si>
  <si>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</si>
  <si>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</si>
  <si>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</si>
  <si>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</si>
  <si>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</si>
  <si>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</si>
  <si>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</si>
  <si>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</si>
  <si>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</si>
  <si>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</si>
  <si>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</si>
  <si>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</si>
  <si>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</si>
  <si>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1.1.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</si>
  <si>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</si>
  <si>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</si>
  <si>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</si>
  <si>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</si>
  <si>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</si>
  <si>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</si>
  <si>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</si>
  <si>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</si>
  <si>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</si>
  <si>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</si>
  <si>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</si>
  <si>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</si>
  <si>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</si>
  <si>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</si>
  <si>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</si>
  <si>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…..</t>
  </si>
  <si>
    <t>    наименование субъекта естественной монополии</t>
  </si>
  <si>
    <t>кем утвержден(а) программа (проект) (дата, номер приказа):</t>
  </si>
  <si>
    <t>1.2.</t>
  </si>
  <si>
    <t>1.3.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</si>
  <si>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</si>
  <si>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</si>
  <si>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</si>
  <si>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</si>
  <si>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</si>
  <si>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</si>
  <si>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шт.</t>
  </si>
  <si>
    <t>м</t>
  </si>
  <si>
    <t>Услуги по производству, передаче, рапределению и снабжению тепловой энергией</t>
  </si>
  <si>
    <t>Итого по услуге по производству, передаче, рапределению и снабжению тепловой энергией</t>
  </si>
  <si>
    <t>Итого по услуге по подаче воды по магистральным трубопроводам и распределительным сетям</t>
  </si>
  <si>
    <t xml:space="preserve">Услуги по подаче воды по магистральным трубопроводам и распределительным сетям </t>
  </si>
  <si>
    <t>Услуги по отводу сточных вод</t>
  </si>
  <si>
    <t>КГП "Затобольская ТЭК" акимата Костанайского района ГУ "Отдел жилищно-коммунального хозяйства, пассажирского транспорта и автомобильных дорог"</t>
  </si>
  <si>
    <r>
      <t xml:space="preserve">вид деятельности: </t>
    </r>
    <r>
      <rPr>
        <sz val="9"/>
        <rFont val="Times New Roman"/>
        <family val="1"/>
        <charset val="204"/>
      </rPr>
      <t>Услуги по производству, передаче, рапределению и снабжению тепловой энергией, услуги по подаче воды по магистральным трубопроводам и распределительным сетям и отводу сточных вод</t>
    </r>
  </si>
  <si>
    <t>Капитальный ремонт тепловых сетей на участке "Психбольница" в городе Тобыл (замена теплоизоляции диам. 108 мм)</t>
  </si>
  <si>
    <t>Капитальный ремонт технологического оборудования в котельной "Центральная (ЗРДТ)" в городе Тобыл (замена сетевого и подпиточных насосов, установка преобразователя частоты для дымососа)</t>
  </si>
  <si>
    <t xml:space="preserve">Капитальный ремонт скважины №5 водозабора села Жамбыл </t>
  </si>
  <si>
    <t>Формируется заявка на корректировку инвестиционной программы, срок подачи до 1 ноября 2023 года</t>
  </si>
  <si>
    <t>Капитальный ремонт водопровода к жилым домам №4 по ул.40 лет Октября и №9 по ул. Механизаторов от дома №1А по ул. Дорожная в городе Тобыл</t>
  </si>
  <si>
    <t xml:space="preserve">Капитальный ремонт водопроводных колодцев в городе Тобыл и села Заречное (замена пожарных гидрантов) </t>
  </si>
  <si>
    <t>Капитальный ремонт самотечной канализации от здания АО "КазТрансГаз Аймак" до улицы Школьная в г.Тобыл</t>
  </si>
  <si>
    <t>Капитальный ремонт самотечной канализации по улице Терешковой в г.Тобыл</t>
  </si>
  <si>
    <t>Капитальный ремонт самотечной канализации в районе психбольницы в г.Тобыл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</si>
  <si>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31.03.2023 года</t>
    </r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</si>
  <si>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20 октября 2020 года № 250-ОД и Управления энергетики и жилищно-коммунального хозяйства акимата Костанайской области от 04 ноября 2020 года № 105-ОД; совместный приказ Департамента Комитета по регулированию естественных монополий Министерства национальной экономики РК по Костанайской области от 18 октября 2019 года № 02-ОД и Управления энергетики и жилищно-коммунального хозяйства акимата Костанайской области от 29 октября 2019 года</t>
  </si>
  <si>
    <t>Всего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</si>
</sst>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14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16" fontId="14" fillId="0" borderId="2" xfId="0" applyNumberFormat="1" applyFont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3" fontId="14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16" fontId="12" fillId="0" borderId="2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/>
    </xf>
    <xf numFmtId="16" fontId="13" fillId="0" borderId="2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9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2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J30" zoomScale="110" zoomScaleNormal="110" zoomScaleSheetLayoutView="80" workbookViewId="0">
      <selection activeCell="Z36" sqref="Z36"/>
    </sheetView>
  </sheetViews>
  <sheetFormatPr defaultColWidth="9.109375" defaultRowHeight="12" x14ac:dyDescent="0.25"/>
  <cols>
    <col min="1" max="1" width="4.109375" style="10" customWidth="1"/>
    <col min="2" max="2" width="25.44140625" style="1" customWidth="1"/>
    <col min="3" max="3" width="6.21875" style="10" customWidth="1"/>
    <col min="4" max="4" width="6" style="10" customWidth="1"/>
    <col min="5" max="5" width="6.109375" style="10" customWidth="1"/>
    <col min="6" max="7" width="9.109375" style="10" customWidth="1"/>
    <col min="8" max="8" width="9.88671875" style="11" customWidth="1"/>
    <col min="9" max="9" width="8.44140625" style="14" customWidth="1"/>
    <col min="10" max="10" width="9.33203125" style="14" customWidth="1"/>
    <col min="11" max="11" width="17.5546875" style="14" customWidth="1"/>
    <col min="12" max="12" width="6.88671875" style="14" customWidth="1"/>
    <col min="13" max="13" width="8.44140625" style="14" customWidth="1"/>
    <col min="14" max="14" width="8.21875" style="14" customWidth="1"/>
    <col min="15" max="15" width="8.44140625" style="39" customWidth="1"/>
    <col min="16" max="16" width="9.5546875" style="14" customWidth="1"/>
    <col min="17" max="17" width="7.33203125" style="1" customWidth="1"/>
    <col min="18" max="18" width="7.44140625" style="1" customWidth="1"/>
    <col min="19" max="19" width="7.6640625" style="1" customWidth="1"/>
    <col min="20" max="16384" width="9.109375" style="15"/>
  </cols>
  <sheetData>
    <row r="1" spans="1:19" ht="12.75" customHeight="1" x14ac:dyDescent="0.25">
      <c r="S1" s="22" t="s">
        <v>0</v>
      </c>
    </row>
    <row r="2" spans="1:19" ht="12.75" customHeight="1" x14ac:dyDescent="0.25">
      <c r="S2" s="69" t="s">
        <v>1</v>
      </c>
    </row>
    <row r="3" spans="1:19" ht="12.75" customHeight="1" x14ac:dyDescent="0.25">
      <c r="S3" s="69" t="s">
        <v>2</v>
      </c>
    </row>
    <row r="4" spans="1:19" ht="12.75" customHeight="1" x14ac:dyDescent="0.25">
      <c r="S4" s="69" t="s">
        <v>3</v>
      </c>
    </row>
    <row r="5" spans="1:19" ht="12.75" customHeight="1" x14ac:dyDescent="0.25">
      <c r="S5" s="69" t="s">
        <v>4</v>
      </c>
    </row>
    <row r="6" spans="1:19" ht="3" customHeight="1" x14ac:dyDescent="0.2"/>
    <row r="7" spans="1:19" x14ac:dyDescent="0.25">
      <c r="S7" s="69" t="s">
        <v>5</v>
      </c>
    </row>
    <row r="8" spans="1:19" ht="9" customHeight="1" x14ac:dyDescent="0.2"/>
    <row r="9" spans="1:19" x14ac:dyDescent="0.25">
      <c r="A9" s="96" t="s">
        <v>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19" ht="14.25" customHeight="1" x14ac:dyDescent="0.25">
      <c r="A10" s="97" t="s">
        <v>45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 x14ac:dyDescent="0.25">
      <c r="A11" s="97" t="s">
        <v>46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19" x14ac:dyDescent="0.25">
      <c r="A12" s="97" t="s">
        <v>65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3" spans="1:19" ht="7.5" customHeight="1" x14ac:dyDescent="0.2">
      <c r="B13" s="13"/>
      <c r="I13" s="12"/>
      <c r="J13" s="12"/>
      <c r="K13" s="12"/>
      <c r="L13" s="12"/>
      <c r="M13" s="12"/>
      <c r="N13" s="12"/>
      <c r="O13" s="40"/>
      <c r="P13" s="12"/>
      <c r="Q13" s="36"/>
      <c r="R13" s="13"/>
      <c r="S13" s="13"/>
    </row>
    <row r="14" spans="1:19" x14ac:dyDescent="0.25">
      <c r="A14" s="99" t="s">
        <v>54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1:19" x14ac:dyDescent="0.25">
      <c r="A15" s="98" t="s">
        <v>37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spans="1:19" x14ac:dyDescent="0.25">
      <c r="A16" s="90" t="s">
        <v>55</v>
      </c>
      <c r="B16" s="16"/>
      <c r="C16" s="17"/>
      <c r="D16" s="17"/>
      <c r="F16" s="17"/>
      <c r="G16" s="17"/>
      <c r="H16" s="18"/>
      <c r="I16" s="19"/>
      <c r="J16" s="19"/>
      <c r="K16" s="19"/>
      <c r="L16" s="19"/>
      <c r="M16" s="19"/>
      <c r="N16" s="19"/>
      <c r="O16" s="41"/>
      <c r="P16" s="19"/>
      <c r="Q16" s="16"/>
      <c r="R16" s="16"/>
      <c r="S16" s="16"/>
    </row>
    <row r="17" spans="1:19" ht="7.5" customHeight="1" x14ac:dyDescent="0.2">
      <c r="B17" s="13"/>
      <c r="I17" s="12"/>
      <c r="J17" s="12"/>
      <c r="K17" s="12"/>
      <c r="L17" s="12"/>
      <c r="M17" s="12"/>
      <c r="N17" s="12"/>
      <c r="O17" s="40"/>
      <c r="P17" s="12"/>
      <c r="Q17" s="36"/>
      <c r="R17" s="13"/>
      <c r="S17" s="13"/>
    </row>
    <row r="18" spans="1:19" ht="15" customHeight="1" x14ac:dyDescent="0.25">
      <c r="A18" s="103" t="s">
        <v>38</v>
      </c>
      <c r="B18" s="103"/>
      <c r="C18" s="103"/>
      <c r="D18" s="103"/>
      <c r="E18" s="108" t="s">
        <v>66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</row>
    <row r="19" spans="1:19" ht="48.6" customHeight="1" x14ac:dyDescent="0.25">
      <c r="A19" s="104"/>
      <c r="B19" s="104"/>
      <c r="C19" s="104"/>
      <c r="D19" s="104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</row>
    <row r="20" spans="1:19" ht="20.25" customHeight="1" x14ac:dyDescent="0.25">
      <c r="A20" s="101" t="s">
        <v>41</v>
      </c>
      <c r="B20" s="110" t="s">
        <v>7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2"/>
    </row>
    <row r="21" spans="1:19" s="20" customFormat="1" ht="35.25" customHeight="1" x14ac:dyDescent="0.3">
      <c r="A21" s="109"/>
      <c r="B21" s="101" t="s">
        <v>8</v>
      </c>
      <c r="C21" s="101" t="s">
        <v>9</v>
      </c>
      <c r="D21" s="92" t="s">
        <v>10</v>
      </c>
      <c r="E21" s="92"/>
      <c r="F21" s="92" t="s">
        <v>11</v>
      </c>
      <c r="G21" s="92"/>
      <c r="H21" s="113" t="s">
        <v>12</v>
      </c>
      <c r="I21" s="113"/>
      <c r="J21" s="113"/>
      <c r="K21" s="113"/>
      <c r="L21" s="113" t="s">
        <v>13</v>
      </c>
      <c r="M21" s="113"/>
      <c r="N21" s="113"/>
      <c r="O21" s="113"/>
      <c r="P21" s="92" t="s">
        <v>14</v>
      </c>
      <c r="Q21" s="92"/>
      <c r="R21" s="92" t="s">
        <v>15</v>
      </c>
      <c r="S21" s="92"/>
    </row>
    <row r="22" spans="1:19" s="21" customFormat="1" ht="39" customHeight="1" x14ac:dyDescent="0.3">
      <c r="A22" s="102"/>
      <c r="B22" s="102"/>
      <c r="C22" s="102"/>
      <c r="D22" s="27" t="s">
        <v>16</v>
      </c>
      <c r="E22" s="27" t="s">
        <v>17</v>
      </c>
      <c r="F22" s="27" t="s">
        <v>16</v>
      </c>
      <c r="G22" s="27" t="s">
        <v>17</v>
      </c>
      <c r="H22" s="30" t="s">
        <v>16</v>
      </c>
      <c r="I22" s="30" t="s">
        <v>17</v>
      </c>
      <c r="J22" s="30" t="s">
        <v>18</v>
      </c>
      <c r="K22" s="30" t="s">
        <v>19</v>
      </c>
      <c r="L22" s="30" t="s">
        <v>16</v>
      </c>
      <c r="M22" s="38" t="s">
        <v>17</v>
      </c>
      <c r="N22" s="30" t="s">
        <v>18</v>
      </c>
      <c r="O22" s="38" t="s">
        <v>19</v>
      </c>
      <c r="P22" s="30" t="s">
        <v>16</v>
      </c>
      <c r="Q22" s="37" t="s">
        <v>17</v>
      </c>
      <c r="R22" s="27" t="s">
        <v>16</v>
      </c>
      <c r="S22" s="27" t="s">
        <v>17</v>
      </c>
    </row>
    <row r="23" spans="1:19" s="20" customFormat="1" ht="11.25" customHeight="1" x14ac:dyDescent="0.25">
      <c r="A23" s="26">
        <v>1</v>
      </c>
      <c r="B23" s="37">
        <v>2</v>
      </c>
      <c r="C23" s="37">
        <v>3</v>
      </c>
      <c r="D23" s="26">
        <v>4</v>
      </c>
      <c r="E23" s="37">
        <v>5</v>
      </c>
      <c r="F23" s="37">
        <v>6</v>
      </c>
      <c r="G23" s="26">
        <v>7</v>
      </c>
      <c r="H23" s="37">
        <v>8</v>
      </c>
      <c r="I23" s="37">
        <v>9</v>
      </c>
      <c r="J23" s="26">
        <v>10</v>
      </c>
      <c r="K23" s="37">
        <v>11</v>
      </c>
      <c r="L23" s="37">
        <v>12</v>
      </c>
      <c r="M23" s="26">
        <v>13</v>
      </c>
      <c r="N23" s="37">
        <v>14</v>
      </c>
      <c r="O23" s="37">
        <v>15</v>
      </c>
      <c r="P23" s="26">
        <v>16</v>
      </c>
      <c r="Q23" s="37">
        <v>17</v>
      </c>
      <c r="R23" s="37">
        <v>18</v>
      </c>
      <c r="S23" s="26">
        <v>19</v>
      </c>
    </row>
    <row r="24" spans="1:19" s="20" customFormat="1" ht="11.25" customHeight="1" x14ac:dyDescent="0.3">
      <c r="A24" s="26"/>
      <c r="B24" s="105" t="s">
        <v>49</v>
      </c>
      <c r="C24" s="106"/>
      <c r="D24" s="106"/>
      <c r="E24" s="106"/>
      <c r="F24" s="106"/>
      <c r="G24" s="106"/>
      <c r="H24" s="106"/>
      <c r="I24" s="107"/>
      <c r="J24" s="26"/>
      <c r="K24" s="82"/>
      <c r="L24" s="82"/>
      <c r="M24" s="26"/>
      <c r="N24" s="82"/>
      <c r="O24" s="82"/>
      <c r="P24" s="26"/>
      <c r="Q24" s="82"/>
      <c r="R24" s="82"/>
      <c r="S24" s="26"/>
    </row>
    <row r="25" spans="1:19" s="20" customFormat="1" ht="44.25" customHeight="1" x14ac:dyDescent="0.3">
      <c r="A25" s="26" t="s">
        <v>20</v>
      </c>
      <c r="B25" s="86" t="s">
        <v>56</v>
      </c>
      <c r="C25" s="82" t="s">
        <v>48</v>
      </c>
      <c r="D25" s="26">
        <v>420</v>
      </c>
      <c r="E25" s="82">
        <v>0</v>
      </c>
      <c r="F25" s="87">
        <v>2303.0500000000002</v>
      </c>
      <c r="G25" s="26">
        <v>0</v>
      </c>
      <c r="H25" s="87">
        <v>2303.0500000000002</v>
      </c>
      <c r="I25" s="87">
        <v>0</v>
      </c>
      <c r="J25" s="88">
        <f>I25-H25</f>
        <v>-2303.0500000000002</v>
      </c>
      <c r="K25" s="93" t="s">
        <v>59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5">
        <v>0</v>
      </c>
      <c r="R25" s="25">
        <v>0</v>
      </c>
      <c r="S25" s="25">
        <v>0</v>
      </c>
    </row>
    <row r="26" spans="1:19" s="20" customFormat="1" ht="69" customHeight="1" x14ac:dyDescent="0.3">
      <c r="A26" s="26" t="s">
        <v>39</v>
      </c>
      <c r="B26" s="86" t="s">
        <v>57</v>
      </c>
      <c r="C26" s="82" t="s">
        <v>47</v>
      </c>
      <c r="D26" s="26">
        <v>1</v>
      </c>
      <c r="E26" s="82">
        <v>0</v>
      </c>
      <c r="F26" s="82">
        <v>3729.81</v>
      </c>
      <c r="G26" s="26">
        <v>0</v>
      </c>
      <c r="H26" s="82">
        <v>3729.81</v>
      </c>
      <c r="I26" s="87">
        <v>0</v>
      </c>
      <c r="J26" s="88">
        <f>I26-H26</f>
        <v>-3729.81</v>
      </c>
      <c r="K26" s="95"/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5">
        <v>0</v>
      </c>
      <c r="R26" s="25">
        <v>0</v>
      </c>
      <c r="S26" s="25">
        <v>0</v>
      </c>
    </row>
    <row r="27" spans="1:19" s="20" customFormat="1" ht="39.6" customHeight="1" x14ac:dyDescent="0.3">
      <c r="A27" s="26"/>
      <c r="B27" s="35" t="s">
        <v>50</v>
      </c>
      <c r="C27" s="82"/>
      <c r="D27" s="26"/>
      <c r="E27" s="82"/>
      <c r="F27" s="87">
        <f>F25+F26</f>
        <v>6032.8600000000006</v>
      </c>
      <c r="G27" s="87">
        <f t="shared" ref="G27:J27" si="0">G25+G26</f>
        <v>0</v>
      </c>
      <c r="H27" s="87">
        <f t="shared" si="0"/>
        <v>6032.8600000000006</v>
      </c>
      <c r="I27" s="87">
        <f t="shared" si="0"/>
        <v>0</v>
      </c>
      <c r="J27" s="87">
        <f t="shared" si="0"/>
        <v>-6032.8600000000006</v>
      </c>
      <c r="K27" s="82"/>
      <c r="L27" s="63">
        <f t="shared" ref="L27:S27" si="1">SUM(L24:L25)</f>
        <v>0</v>
      </c>
      <c r="M27" s="63">
        <f t="shared" si="1"/>
        <v>0</v>
      </c>
      <c r="N27" s="63">
        <f t="shared" si="1"/>
        <v>0</v>
      </c>
      <c r="O27" s="63">
        <f t="shared" si="1"/>
        <v>0</v>
      </c>
      <c r="P27" s="63">
        <f t="shared" si="1"/>
        <v>0</v>
      </c>
      <c r="Q27" s="63">
        <f t="shared" si="1"/>
        <v>0</v>
      </c>
      <c r="R27" s="63">
        <f t="shared" si="1"/>
        <v>0</v>
      </c>
      <c r="S27" s="63">
        <f t="shared" si="1"/>
        <v>0</v>
      </c>
    </row>
    <row r="28" spans="1:19" ht="18.75" customHeight="1" x14ac:dyDescent="0.25">
      <c r="A28" s="28"/>
      <c r="B28" s="31" t="s">
        <v>52</v>
      </c>
      <c r="C28" s="27"/>
      <c r="D28" s="27"/>
      <c r="E28" s="27"/>
      <c r="F28" s="27"/>
      <c r="G28" s="27"/>
      <c r="H28" s="30"/>
      <c r="I28" s="32"/>
      <c r="J28" s="32"/>
      <c r="K28" s="32"/>
      <c r="L28" s="32"/>
      <c r="M28" s="32"/>
      <c r="N28" s="32"/>
      <c r="O28" s="32"/>
      <c r="P28" s="32"/>
      <c r="Q28" s="33"/>
      <c r="R28" s="33"/>
      <c r="S28" s="33"/>
    </row>
    <row r="29" spans="1:19" ht="54.6" customHeight="1" x14ac:dyDescent="0.25">
      <c r="A29" s="59" t="s">
        <v>20</v>
      </c>
      <c r="B29" s="83" t="s">
        <v>60</v>
      </c>
      <c r="C29" s="60" t="s">
        <v>48</v>
      </c>
      <c r="D29" s="25">
        <v>239</v>
      </c>
      <c r="E29" s="34">
        <v>0</v>
      </c>
      <c r="F29" s="84">
        <v>1875.39</v>
      </c>
      <c r="G29" s="29">
        <v>0</v>
      </c>
      <c r="H29" s="84">
        <v>1875.39</v>
      </c>
      <c r="I29" s="87">
        <v>0</v>
      </c>
      <c r="J29" s="89">
        <f>I29-H29</f>
        <v>-1875.39</v>
      </c>
      <c r="K29" s="93" t="s">
        <v>59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5">
        <v>0</v>
      </c>
      <c r="R29" s="25">
        <v>0</v>
      </c>
      <c r="S29" s="25">
        <v>0</v>
      </c>
    </row>
    <row r="30" spans="1:19" ht="30" customHeight="1" x14ac:dyDescent="0.25">
      <c r="A30" s="59" t="s">
        <v>39</v>
      </c>
      <c r="B30" s="83" t="s">
        <v>58</v>
      </c>
      <c r="C30" s="60" t="s">
        <v>48</v>
      </c>
      <c r="D30" s="25">
        <v>330</v>
      </c>
      <c r="E30" s="34">
        <v>0</v>
      </c>
      <c r="F30" s="84">
        <v>2392.1799999999998</v>
      </c>
      <c r="G30" s="29">
        <v>0</v>
      </c>
      <c r="H30" s="84">
        <v>2392.1799999999998</v>
      </c>
      <c r="I30" s="87">
        <v>0</v>
      </c>
      <c r="J30" s="89">
        <f t="shared" ref="J30:J31" si="2">I30-H30</f>
        <v>-2392.1799999999998</v>
      </c>
      <c r="K30" s="94"/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5">
        <v>0</v>
      </c>
      <c r="R30" s="25">
        <v>0</v>
      </c>
      <c r="S30" s="25">
        <v>0</v>
      </c>
    </row>
    <row r="31" spans="1:19" ht="45.6" customHeight="1" x14ac:dyDescent="0.25">
      <c r="A31" s="59" t="s">
        <v>40</v>
      </c>
      <c r="B31" s="83" t="s">
        <v>61</v>
      </c>
      <c r="C31" s="60" t="s">
        <v>48</v>
      </c>
      <c r="D31" s="25">
        <v>25</v>
      </c>
      <c r="E31" s="34">
        <v>0</v>
      </c>
      <c r="F31" s="84">
        <v>314.02999999999997</v>
      </c>
      <c r="G31" s="29">
        <v>0</v>
      </c>
      <c r="H31" s="84">
        <v>314.02999999999997</v>
      </c>
      <c r="I31" s="87">
        <v>0</v>
      </c>
      <c r="J31" s="89">
        <f t="shared" si="2"/>
        <v>-314.02999999999997</v>
      </c>
      <c r="K31" s="95"/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5">
        <v>0</v>
      </c>
      <c r="R31" s="25">
        <v>0</v>
      </c>
      <c r="S31" s="25">
        <v>0</v>
      </c>
    </row>
    <row r="32" spans="1:19" s="65" customFormat="1" ht="39.75" customHeight="1" x14ac:dyDescent="0.25">
      <c r="A32" s="62"/>
      <c r="B32" s="35" t="s">
        <v>51</v>
      </c>
      <c r="C32" s="63"/>
      <c r="D32" s="64"/>
      <c r="E32" s="64"/>
      <c r="F32" s="85">
        <f>SUM(F29:F31)</f>
        <v>4581.5999999999995</v>
      </c>
      <c r="G32" s="85">
        <f t="shared" ref="G32:J32" si="3">SUM(G29:G31)</f>
        <v>0</v>
      </c>
      <c r="H32" s="85">
        <f t="shared" si="3"/>
        <v>4581.5999999999995</v>
      </c>
      <c r="I32" s="85">
        <f t="shared" si="3"/>
        <v>0</v>
      </c>
      <c r="J32" s="85">
        <f t="shared" si="3"/>
        <v>-4581.5999999999995</v>
      </c>
      <c r="K32" s="63"/>
      <c r="L32" s="63">
        <f t="shared" ref="L32:S32" si="4">SUM(L29:L30)</f>
        <v>0</v>
      </c>
      <c r="M32" s="63">
        <f t="shared" si="4"/>
        <v>0</v>
      </c>
      <c r="N32" s="63">
        <f t="shared" si="4"/>
        <v>0</v>
      </c>
      <c r="O32" s="63">
        <f t="shared" si="4"/>
        <v>0</v>
      </c>
      <c r="P32" s="63">
        <f t="shared" si="4"/>
        <v>0</v>
      </c>
      <c r="Q32" s="63">
        <f t="shared" si="4"/>
        <v>0</v>
      </c>
      <c r="R32" s="63">
        <f t="shared" si="4"/>
        <v>0</v>
      </c>
      <c r="S32" s="63">
        <f t="shared" si="4"/>
        <v>0</v>
      </c>
    </row>
    <row r="33" spans="1:19" s="51" customFormat="1" ht="20.25" customHeight="1" x14ac:dyDescent="0.25">
      <c r="A33" s="42"/>
      <c r="B33" s="31" t="s">
        <v>53</v>
      </c>
      <c r="C33" s="44"/>
      <c r="D33" s="52"/>
      <c r="E33" s="44"/>
      <c r="F33" s="43"/>
      <c r="G33" s="45"/>
      <c r="H33" s="47"/>
      <c r="I33" s="47"/>
      <c r="J33" s="47"/>
      <c r="K33" s="46"/>
      <c r="L33" s="48"/>
      <c r="M33" s="48"/>
      <c r="N33" s="48"/>
      <c r="O33" s="49"/>
      <c r="P33" s="48"/>
      <c r="Q33" s="50"/>
      <c r="R33" s="50"/>
      <c r="S33" s="50"/>
    </row>
    <row r="34" spans="1:19" ht="50.4" customHeight="1" x14ac:dyDescent="0.25">
      <c r="A34" s="59" t="s">
        <v>20</v>
      </c>
      <c r="B34" s="83" t="s">
        <v>62</v>
      </c>
      <c r="C34" s="60" t="s">
        <v>48</v>
      </c>
      <c r="D34" s="66">
        <v>175</v>
      </c>
      <c r="E34" s="34">
        <v>0</v>
      </c>
      <c r="F34" s="84">
        <v>817.49</v>
      </c>
      <c r="G34" s="29">
        <v>0</v>
      </c>
      <c r="H34" s="84">
        <v>817.49</v>
      </c>
      <c r="I34" s="87">
        <v>0</v>
      </c>
      <c r="J34" s="89">
        <v>-817.49</v>
      </c>
      <c r="K34" s="93" t="s">
        <v>59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5">
        <v>0</v>
      </c>
      <c r="R34" s="25">
        <v>0</v>
      </c>
      <c r="S34" s="25">
        <v>0</v>
      </c>
    </row>
    <row r="35" spans="1:19" ht="35.4" customHeight="1" x14ac:dyDescent="0.25">
      <c r="A35" s="59" t="s">
        <v>39</v>
      </c>
      <c r="B35" s="83" t="s">
        <v>63</v>
      </c>
      <c r="C35" s="60" t="s">
        <v>48</v>
      </c>
      <c r="D35" s="66">
        <v>458</v>
      </c>
      <c r="E35" s="34">
        <v>0</v>
      </c>
      <c r="F35" s="84">
        <v>2110.31</v>
      </c>
      <c r="G35" s="29">
        <v>0</v>
      </c>
      <c r="H35" s="84">
        <v>2110.31</v>
      </c>
      <c r="I35" s="87">
        <v>0</v>
      </c>
      <c r="J35" s="89">
        <v>-2110.31</v>
      </c>
      <c r="K35" s="95"/>
      <c r="L35" s="24"/>
      <c r="M35" s="24"/>
      <c r="N35" s="24"/>
      <c r="O35" s="24"/>
      <c r="P35" s="24"/>
      <c r="Q35" s="25"/>
      <c r="R35" s="25"/>
      <c r="S35" s="25"/>
    </row>
    <row r="36" spans="1:19" ht="33" customHeight="1" x14ac:dyDescent="0.25">
      <c r="A36" s="61"/>
      <c r="B36" s="35" t="s">
        <v>64</v>
      </c>
      <c r="C36" s="60"/>
      <c r="D36" s="67"/>
      <c r="E36" s="67"/>
      <c r="F36" s="85">
        <v>2927.8</v>
      </c>
      <c r="G36" s="85">
        <f t="shared" ref="G36:I36" si="5">G34</f>
        <v>0</v>
      </c>
      <c r="H36" s="85">
        <v>2927.8</v>
      </c>
      <c r="I36" s="85">
        <f t="shared" si="5"/>
        <v>0</v>
      </c>
      <c r="J36" s="85">
        <v>-2927.8</v>
      </c>
      <c r="K36" s="67"/>
      <c r="L36" s="63">
        <f>L34</f>
        <v>0</v>
      </c>
      <c r="M36" s="63">
        <f t="shared" ref="M36:S36" si="6">M34</f>
        <v>0</v>
      </c>
      <c r="N36" s="63">
        <f t="shared" si="6"/>
        <v>0</v>
      </c>
      <c r="O36" s="63">
        <f t="shared" si="6"/>
        <v>0</v>
      </c>
      <c r="P36" s="63">
        <f t="shared" si="6"/>
        <v>0</v>
      </c>
      <c r="Q36" s="63">
        <f t="shared" si="6"/>
        <v>0</v>
      </c>
      <c r="R36" s="63">
        <f t="shared" si="6"/>
        <v>0</v>
      </c>
      <c r="S36" s="63">
        <f t="shared" si="6"/>
        <v>0</v>
      </c>
    </row>
    <row r="37" spans="1:19" s="65" customFormat="1" ht="21" customHeight="1" x14ac:dyDescent="0.25">
      <c r="A37" s="28"/>
      <c r="B37" s="58" t="s">
        <v>67</v>
      </c>
      <c r="C37" s="28"/>
      <c r="D37" s="28"/>
      <c r="E37" s="28"/>
      <c r="F37" s="68">
        <f>F27+F32+F36</f>
        <v>13542.259999999998</v>
      </c>
      <c r="G37" s="68">
        <f t="shared" ref="G37:J37" si="7">G27+G32+G36</f>
        <v>0</v>
      </c>
      <c r="H37" s="68">
        <f t="shared" si="7"/>
        <v>13542.259999999998</v>
      </c>
      <c r="I37" s="68">
        <f t="shared" si="7"/>
        <v>0</v>
      </c>
      <c r="J37" s="68">
        <f t="shared" si="7"/>
        <v>-13542.259999999998</v>
      </c>
      <c r="K37" s="68"/>
      <c r="L37" s="91">
        <f>L27+L32+L36</f>
        <v>0</v>
      </c>
      <c r="M37" s="91">
        <f t="shared" ref="M37:S37" si="8">M27+M32+M36</f>
        <v>0</v>
      </c>
      <c r="N37" s="91">
        <f t="shared" si="8"/>
        <v>0</v>
      </c>
      <c r="O37" s="91">
        <f t="shared" si="8"/>
        <v>0</v>
      </c>
      <c r="P37" s="91">
        <f t="shared" si="8"/>
        <v>0</v>
      </c>
      <c r="Q37" s="91">
        <f t="shared" si="8"/>
        <v>0</v>
      </c>
      <c r="R37" s="91">
        <f t="shared" si="8"/>
        <v>0</v>
      </c>
      <c r="S37" s="91">
        <f t="shared" si="8"/>
        <v>0</v>
      </c>
    </row>
    <row r="38" spans="1:19" s="51" customFormat="1" x14ac:dyDescent="0.25">
      <c r="A38" s="53"/>
      <c r="B38" s="54"/>
      <c r="C38" s="53"/>
      <c r="D38" s="53"/>
      <c r="E38" s="53"/>
      <c r="F38" s="53"/>
      <c r="G38" s="53"/>
      <c r="H38" s="55"/>
      <c r="I38" s="56"/>
      <c r="J38" s="56"/>
      <c r="K38" s="56"/>
      <c r="L38" s="56"/>
      <c r="M38" s="56"/>
      <c r="N38" s="56"/>
      <c r="O38" s="57"/>
      <c r="P38" s="56"/>
      <c r="Q38" s="23"/>
      <c r="R38" s="23"/>
      <c r="S38" s="23"/>
    </row>
    <row r="40" spans="1:19" s="74" customFormat="1" ht="14.4" x14ac:dyDescent="0.3">
      <c r="A40" s="70"/>
      <c r="B40" s="71"/>
      <c r="C40" s="70"/>
      <c r="D40" s="70"/>
      <c r="E40" s="70"/>
      <c r="F40" s="100"/>
      <c r="G40" s="100"/>
      <c r="H40" s="100"/>
      <c r="I40" s="72"/>
      <c r="J40" s="72"/>
      <c r="K40" s="72"/>
      <c r="L40" s="72"/>
      <c r="M40" s="72"/>
      <c r="N40" s="72"/>
      <c r="O40" s="73"/>
      <c r="P40" s="72"/>
      <c r="Q40" s="71"/>
      <c r="R40" s="71"/>
      <c r="S40" s="71"/>
    </row>
    <row r="41" spans="1:19" s="81" customFormat="1" ht="14.4" x14ac:dyDescent="0.3">
      <c r="A41" s="75"/>
      <c r="B41" s="76"/>
      <c r="C41" s="75"/>
      <c r="D41" s="75"/>
      <c r="E41" s="75"/>
      <c r="F41" s="77"/>
      <c r="G41" s="77"/>
      <c r="H41" s="78"/>
      <c r="I41" s="79"/>
      <c r="J41" s="79"/>
      <c r="K41" s="79"/>
      <c r="L41" s="79"/>
      <c r="M41" s="79"/>
      <c r="N41" s="79"/>
      <c r="O41" s="80"/>
      <c r="P41" s="79"/>
      <c r="Q41" s="76"/>
      <c r="R41" s="76"/>
      <c r="S41" s="76"/>
    </row>
    <row r="42" spans="1:19" s="81" customFormat="1" ht="14.4" x14ac:dyDescent="0.3">
      <c r="A42" s="75"/>
      <c r="B42" s="76"/>
      <c r="C42" s="75"/>
      <c r="D42" s="75"/>
      <c r="E42" s="75"/>
      <c r="F42" s="77"/>
      <c r="G42" s="77"/>
      <c r="H42" s="78"/>
      <c r="I42" s="79"/>
      <c r="J42" s="79"/>
      <c r="K42" s="79"/>
      <c r="L42" s="79"/>
      <c r="M42" s="79"/>
      <c r="N42" s="79"/>
      <c r="O42" s="80"/>
      <c r="P42" s="79"/>
      <c r="Q42" s="76"/>
      <c r="R42" s="76"/>
      <c r="S42" s="76"/>
    </row>
    <row r="43" spans="1:19" s="81" customFormat="1" ht="14.4" x14ac:dyDescent="0.3">
      <c r="A43" s="75"/>
      <c r="B43" s="71"/>
      <c r="C43" s="75"/>
      <c r="D43" s="75"/>
      <c r="E43" s="75"/>
      <c r="F43" s="77"/>
      <c r="G43" s="77"/>
      <c r="H43" s="78"/>
      <c r="I43" s="79"/>
      <c r="J43" s="79"/>
      <c r="K43" s="79"/>
      <c r="L43" s="79"/>
      <c r="M43" s="79"/>
      <c r="N43" s="79"/>
      <c r="O43" s="80"/>
      <c r="P43" s="79"/>
      <c r="Q43" s="76"/>
      <c r="R43" s="76"/>
      <c r="S43" s="76"/>
    </row>
    <row r="44" spans="1:19" s="81" customFormat="1" ht="3" customHeight="1" x14ac:dyDescent="0.3">
      <c r="A44" s="75"/>
      <c r="B44" s="71"/>
      <c r="C44" s="75"/>
      <c r="D44" s="75"/>
      <c r="E44" s="75"/>
      <c r="F44" s="77"/>
      <c r="G44" s="77"/>
      <c r="H44" s="78"/>
      <c r="I44" s="79"/>
      <c r="J44" s="79"/>
      <c r="K44" s="79"/>
      <c r="L44" s="79"/>
      <c r="M44" s="79"/>
      <c r="N44" s="79"/>
      <c r="O44" s="80"/>
      <c r="P44" s="79"/>
      <c r="Q44" s="76"/>
      <c r="R44" s="76"/>
      <c r="S44" s="76"/>
    </row>
    <row r="45" spans="1:19" s="81" customFormat="1" ht="14.4" x14ac:dyDescent="0.3">
      <c r="A45" s="75"/>
      <c r="B45" s="71"/>
      <c r="C45" s="75"/>
      <c r="D45" s="75"/>
      <c r="E45" s="75"/>
      <c r="F45" s="100"/>
      <c r="G45" s="100"/>
      <c r="H45" s="100"/>
      <c r="I45" s="79"/>
      <c r="J45" s="79"/>
      <c r="K45" s="79"/>
      <c r="L45" s="79"/>
      <c r="M45" s="79"/>
      <c r="N45" s="79"/>
      <c r="O45" s="80"/>
      <c r="P45" s="79"/>
      <c r="Q45" s="76"/>
      <c r="R45" s="76"/>
      <c r="S45" s="76"/>
    </row>
    <row r="46" spans="1:19" s="81" customFormat="1" ht="14.4" x14ac:dyDescent="0.3">
      <c r="A46" s="75"/>
      <c r="B46" s="71"/>
      <c r="C46" s="75"/>
      <c r="D46" s="75"/>
      <c r="E46" s="75"/>
      <c r="F46" s="77"/>
      <c r="G46" s="77"/>
      <c r="H46" s="78"/>
      <c r="I46" s="79"/>
      <c r="J46" s="79"/>
      <c r="K46" s="79"/>
      <c r="L46" s="79"/>
      <c r="M46" s="79"/>
      <c r="N46" s="79"/>
      <c r="O46" s="80"/>
      <c r="P46" s="79"/>
      <c r="Q46" s="76"/>
      <c r="R46" s="76"/>
      <c r="S46" s="76"/>
    </row>
    <row r="47" spans="1:19" s="81" customFormat="1" ht="14.4" x14ac:dyDescent="0.3">
      <c r="A47" s="75"/>
      <c r="B47" s="71"/>
      <c r="C47" s="75"/>
      <c r="D47" s="75"/>
      <c r="E47" s="75"/>
      <c r="F47" s="100"/>
      <c r="G47" s="100"/>
      <c r="H47" s="100"/>
      <c r="I47" s="79"/>
      <c r="J47" s="79"/>
      <c r="K47" s="79"/>
      <c r="L47" s="79"/>
      <c r="M47" s="79"/>
      <c r="N47" s="79"/>
      <c r="O47" s="80"/>
      <c r="P47" s="79"/>
      <c r="Q47" s="76"/>
      <c r="R47" s="76"/>
      <c r="S47" s="76"/>
    </row>
  </sheetData>
  <mergeCells count="25">
    <mergeCell ref="K34:K35"/>
    <mergeCell ref="F47:H47"/>
    <mergeCell ref="C21:C22"/>
    <mergeCell ref="B21:B22"/>
    <mergeCell ref="A18:D19"/>
    <mergeCell ref="F40:H40"/>
    <mergeCell ref="F45:H45"/>
    <mergeCell ref="B24:I24"/>
    <mergeCell ref="E18:S19"/>
    <mergeCell ref="A20:A22"/>
    <mergeCell ref="B20:S20"/>
    <mergeCell ref="D21:E21"/>
    <mergeCell ref="F21:G21"/>
    <mergeCell ref="H21:K21"/>
    <mergeCell ref="L21:O21"/>
    <mergeCell ref="P21:Q21"/>
    <mergeCell ref="R21:S21"/>
    <mergeCell ref="K29:K31"/>
    <mergeCell ref="K25:K26"/>
    <mergeCell ref="A9:S9"/>
    <mergeCell ref="A10:S10"/>
    <mergeCell ref="A11:S11"/>
    <mergeCell ref="A12:S12"/>
    <mergeCell ref="A15:S15"/>
    <mergeCell ref="A14:S14"/>
  </mergeCells>
  <pageMargins left="0.23622047244094491" right="0.27559055118110237" top="0" bottom="0" header="0.2362204724409449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4" workbookViewId="0">
      <selection activeCell="O12" sqref="O12"/>
    </sheetView>
  </sheetViews>
  <sheetFormatPr defaultRowHeight="14.4" x14ac:dyDescent="0.3"/>
  <cols>
    <col min="1" max="1" width="42.44140625" style="2" customWidth="1"/>
    <col min="2" max="6" width="17.6640625" style="2" customWidth="1"/>
  </cols>
  <sheetData>
    <row r="1" spans="1:6" x14ac:dyDescent="0.3">
      <c r="A1" s="5"/>
      <c r="B1" s="5"/>
      <c r="C1" s="5"/>
      <c r="D1" s="5"/>
      <c r="E1" s="5"/>
      <c r="F1" s="6" t="s">
        <v>21</v>
      </c>
    </row>
    <row r="2" spans="1:6" x14ac:dyDescent="0.3">
      <c r="A2" s="5"/>
      <c r="B2" s="5"/>
      <c r="C2" s="5"/>
      <c r="D2" s="5"/>
      <c r="E2" s="5"/>
      <c r="F2" s="6" t="s">
        <v>22</v>
      </c>
    </row>
    <row r="3" spans="1:6" x14ac:dyDescent="0.3">
      <c r="A3" s="5"/>
      <c r="B3" s="5"/>
      <c r="C3" s="5"/>
      <c r="D3" s="5"/>
      <c r="E3" s="5"/>
      <c r="F3" s="6" t="s">
        <v>23</v>
      </c>
    </row>
    <row r="4" spans="1:6" x14ac:dyDescent="0.3">
      <c r="A4" s="5"/>
      <c r="B4" s="5"/>
      <c r="C4" s="5"/>
      <c r="D4" s="5"/>
      <c r="E4" s="5"/>
      <c r="F4" s="6" t="s">
        <v>24</v>
      </c>
    </row>
    <row r="5" spans="1:6" x14ac:dyDescent="0.3">
      <c r="A5" s="5"/>
      <c r="B5" s="5"/>
      <c r="C5" s="5"/>
      <c r="D5" s="5"/>
      <c r="E5" s="5"/>
      <c r="F5" s="6" t="s">
        <v>25</v>
      </c>
    </row>
    <row r="6" spans="1:6" x14ac:dyDescent="0.3">
      <c r="A6" s="5"/>
      <c r="B6" s="5"/>
      <c r="C6" s="5"/>
      <c r="D6" s="5"/>
      <c r="E6" s="5"/>
      <c r="F6" s="6" t="s">
        <v>26</v>
      </c>
    </row>
    <row r="7" spans="1:6" ht="15" x14ac:dyDescent="0.25">
      <c r="A7" s="5"/>
      <c r="B7" s="5"/>
      <c r="C7" s="5"/>
      <c r="D7" s="5"/>
      <c r="E7" s="5"/>
      <c r="F7" s="5"/>
    </row>
    <row r="8" spans="1:6" ht="108" customHeight="1" x14ac:dyDescent="0.3">
      <c r="A8" s="7" t="s">
        <v>42</v>
      </c>
      <c r="B8" s="7" t="s">
        <v>27</v>
      </c>
      <c r="C8" s="7" t="s">
        <v>28</v>
      </c>
      <c r="D8" s="7" t="s">
        <v>29</v>
      </c>
      <c r="E8" s="7" t="s">
        <v>30</v>
      </c>
      <c r="F8" s="7" t="s">
        <v>31</v>
      </c>
    </row>
    <row r="9" spans="1:6" ht="39.6" x14ac:dyDescent="0.3">
      <c r="A9" s="3" t="s">
        <v>32</v>
      </c>
      <c r="B9" s="9" t="s">
        <v>44</v>
      </c>
      <c r="C9" s="9" t="s">
        <v>44</v>
      </c>
      <c r="D9" s="9" t="s">
        <v>44</v>
      </c>
      <c r="E9" s="9" t="s">
        <v>44</v>
      </c>
      <c r="F9" s="9"/>
    </row>
    <row r="10" spans="1:6" ht="53.25" customHeight="1" x14ac:dyDescent="0.3">
      <c r="A10" s="3" t="s">
        <v>33</v>
      </c>
      <c r="B10" s="9" t="s">
        <v>44</v>
      </c>
      <c r="C10" s="9" t="s">
        <v>44</v>
      </c>
      <c r="D10" s="9" t="s">
        <v>44</v>
      </c>
      <c r="E10" s="9" t="s">
        <v>44</v>
      </c>
      <c r="F10" s="9"/>
    </row>
    <row r="11" spans="1:6" ht="39.6" x14ac:dyDescent="0.3">
      <c r="A11" s="3" t="s">
        <v>34</v>
      </c>
      <c r="B11" s="9" t="s">
        <v>44</v>
      </c>
      <c r="C11" s="9" t="s">
        <v>44</v>
      </c>
      <c r="D11" s="9" t="s">
        <v>44</v>
      </c>
      <c r="E11" s="9" t="s">
        <v>44</v>
      </c>
      <c r="F11" s="9"/>
    </row>
    <row r="12" spans="1:6" ht="39.6" x14ac:dyDescent="0.3">
      <c r="A12" s="3" t="s">
        <v>35</v>
      </c>
      <c r="B12" s="9" t="s">
        <v>44</v>
      </c>
      <c r="C12" s="9" t="s">
        <v>44</v>
      </c>
      <c r="D12" s="9" t="s">
        <v>44</v>
      </c>
      <c r="E12" s="9" t="s">
        <v>44</v>
      </c>
      <c r="F12" s="9"/>
    </row>
    <row r="13" spans="1:6" x14ac:dyDescent="0.3">
      <c r="A13" s="4" t="s">
        <v>36</v>
      </c>
      <c r="B13" s="4"/>
      <c r="C13" s="4"/>
      <c r="D13" s="4"/>
      <c r="E13" s="4"/>
      <c r="F13" s="4"/>
    </row>
    <row r="14" spans="1:6" x14ac:dyDescent="0.3">
      <c r="A14" s="4" t="s">
        <v>36</v>
      </c>
      <c r="B14" s="4"/>
      <c r="C14" s="4"/>
      <c r="D14" s="4"/>
      <c r="E14" s="4"/>
      <c r="F14" s="4"/>
    </row>
    <row r="15" spans="1:6" ht="15" customHeight="1" x14ac:dyDescent="0.3">
      <c r="A15" s="5"/>
      <c r="B15" s="5"/>
      <c r="C15" s="5"/>
      <c r="D15" s="5"/>
      <c r="E15" s="5"/>
      <c r="F15" s="5"/>
    </row>
    <row r="16" spans="1:6" ht="16.2" x14ac:dyDescent="0.3">
      <c r="A16" s="8" t="s">
        <v>43</v>
      </c>
      <c r="B16" s="5"/>
      <c r="C16" s="5"/>
      <c r="D16" s="5"/>
      <c r="E16" s="5"/>
      <c r="F16" s="5"/>
    </row>
  </sheetData>
  <pageMargins left="0.47" right="0.4" top="0.44" bottom="0.4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 продолжение</vt:lpstr>
      <vt:lpstr>'приложение 4'!Заголовки_для_печати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Z TEK</cp:lastModifiedBy>
  <cp:lastPrinted>2023-03-29T04:15:24Z</cp:lastPrinted>
  <dcterms:created xsi:type="dcterms:W3CDTF">2017-06-02T04:26:59Z</dcterms:created>
  <dcterms:modified xsi:type="dcterms:W3CDTF">2023-03-29T04:22:17Z</dcterms:modified>
</cp:coreProperties>
</file>